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5456" windowHeight="8196"/>
  </bookViews>
  <sheets>
    <sheet name="March 2018" sheetId="1" r:id="rId1"/>
    <sheet name="Sheet1" sheetId="4" r:id="rId2"/>
    <sheet name="Sheet2" sheetId="2" r:id="rId3"/>
    <sheet name="Sheet3" sheetId="3" r:id="rId4"/>
  </sheets>
  <calcPr calcId="130407"/>
</workbook>
</file>

<file path=xl/calcChain.xml><?xml version="1.0" encoding="utf-8"?>
<calcChain xmlns="http://schemas.openxmlformats.org/spreadsheetml/2006/main">
  <c r="D41" i="1"/>
  <c r="D19"/>
  <c r="D18"/>
  <c r="D9"/>
  <c r="D7"/>
  <c r="D6"/>
  <c r="D8"/>
  <c r="D39"/>
  <c r="C14"/>
  <c r="D14"/>
  <c r="C26"/>
  <c r="D26"/>
  <c r="C28"/>
  <c r="C31"/>
  <c r="C33"/>
  <c r="D28"/>
  <c r="D31"/>
  <c r="D33"/>
</calcChain>
</file>

<file path=xl/sharedStrings.xml><?xml version="1.0" encoding="utf-8"?>
<sst xmlns="http://schemas.openxmlformats.org/spreadsheetml/2006/main" count="30" uniqueCount="28">
  <si>
    <t>Royal City Gogos</t>
  </si>
  <si>
    <t>Year to Date</t>
  </si>
  <si>
    <t>Income</t>
  </si>
  <si>
    <t>Membership fees</t>
  </si>
  <si>
    <t>Home sales</t>
  </si>
  <si>
    <t>Sunshine fund</t>
  </si>
  <si>
    <t>Donations</t>
  </si>
  <si>
    <t xml:space="preserve">Total income </t>
  </si>
  <si>
    <t>Expenditures</t>
  </si>
  <si>
    <t>Administration</t>
  </si>
  <si>
    <t>Supplies</t>
  </si>
  <si>
    <t>Net Income</t>
  </si>
  <si>
    <t>Cash on hand, beginning of period</t>
  </si>
  <si>
    <t>Net income for period</t>
  </si>
  <si>
    <t>Cash on hand, end of period</t>
  </si>
  <si>
    <t>Members paid</t>
  </si>
  <si>
    <t>Refreshments</t>
  </si>
  <si>
    <t>Artisan Craft Sale (2017)</t>
  </si>
  <si>
    <t>Sunshine Fund</t>
  </si>
  <si>
    <t>Felting Workshop</t>
  </si>
  <si>
    <t>Stephen Lewis Foundation Donation</t>
  </si>
  <si>
    <t>Income and Expenses for March 2018</t>
  </si>
  <si>
    <t>March</t>
  </si>
  <si>
    <t>Spring Gathering</t>
  </si>
  <si>
    <t>Fashion Show and Tea</t>
  </si>
  <si>
    <t>Insurance</t>
  </si>
  <si>
    <t>2018 events</t>
  </si>
  <si>
    <t>Stephen Lewis Foundation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</si>
</sst>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[$$-1009]#,##0.00;\-[$$-1009]#,##0.00"/>
    <numFmt numFmtId="166" formatCode="[$$-1009]#,##0.00;[Red]\-[$$-1009]#,##0.00"/>
    <numFmt numFmtId="167" formatCode="&quot;$&quot;#,##0.00"/>
  </numFmts>
  <fonts count="6"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165" fontId="0" fillId="0" borderId="0" xfId="0" applyNumberFormat="1"/>
    <xf numFmtId="2" fontId="0" fillId="0" borderId="0" xfId="0" applyNumberFormat="1"/>
    <xf numFmtId="4" fontId="2" fillId="0" borderId="0" xfId="0" applyNumberFormat="1" applyFont="1"/>
    <xf numFmtId="2" fontId="2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3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0" fontId="0" fillId="0" borderId="0" xfId="0" applyFont="1"/>
    <xf numFmtId="49" fontId="1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zoomScale="85" zoomScaleNormal="85" zoomScalePageLayoutView="85" workbookViewId="0">
      <selection sqref="A1:C1"/>
    </sheetView>
  </sheetViews>
  <sheetFormatPr defaultColWidth="11.44140625" defaultRowHeight="13.2"/>
  <cols>
    <col min="1" max="1" width="34.77734375" style="1" customWidth="1"/>
    <col min="2" max="2" width="34.44140625" style="1" customWidth="1"/>
    <col min="3" max="3" width="11.44140625" style="2"/>
  </cols>
  <sheetData>
    <row r="1" spans="1:4" ht="12.75" customHeight="1">
      <c r="A1" s="17" t="s">
        <v>0</v>
      </c>
      <c r="B1" s="17"/>
      <c r="C1" s="17"/>
    </row>
    <row r="2" spans="1:4" ht="29.7" customHeight="1">
      <c r="A2" s="17" t="s">
        <v>21</v>
      </c>
      <c r="B2" s="17"/>
      <c r="C2" s="17"/>
    </row>
    <row r="3" spans="1:4" ht="29.7" customHeight="1">
      <c r="A3" s="3"/>
      <c r="C3" s="4" t="s">
        <v>22</v>
      </c>
      <c r="D3" s="5" t="s">
        <v>1</v>
      </c>
    </row>
    <row r="4" spans="1:4">
      <c r="A4" s="6"/>
    </row>
    <row r="5" spans="1:4">
      <c r="A5" s="6" t="s">
        <v>2</v>
      </c>
    </row>
    <row r="6" spans="1:4">
      <c r="A6" s="1" t="s">
        <v>3</v>
      </c>
      <c r="C6" s="7">
        <v>150</v>
      </c>
      <c r="D6" s="7">
        <f>750+225+150</f>
        <v>1125</v>
      </c>
    </row>
    <row r="7" spans="1:4">
      <c r="A7" s="1" t="s">
        <v>4</v>
      </c>
      <c r="C7" s="2">
        <v>430</v>
      </c>
      <c r="D7" s="2">
        <f>1585+435+430</f>
        <v>2450</v>
      </c>
    </row>
    <row r="8" spans="1:4">
      <c r="A8" s="1" t="s">
        <v>19</v>
      </c>
      <c r="C8" s="2">
        <v>0</v>
      </c>
      <c r="D8" s="2">
        <f>3360</f>
        <v>3360</v>
      </c>
    </row>
    <row r="9" spans="1:4">
      <c r="A9" s="1" t="s">
        <v>5</v>
      </c>
      <c r="C9" s="2">
        <v>45</v>
      </c>
      <c r="D9" s="8">
        <f>49.15+48.5+45</f>
        <v>142.65</v>
      </c>
    </row>
    <row r="10" spans="1:4">
      <c r="A10" s="1" t="s">
        <v>23</v>
      </c>
      <c r="C10" s="2">
        <v>280</v>
      </c>
      <c r="D10" s="8">
        <v>280</v>
      </c>
    </row>
    <row r="11" spans="1:4">
      <c r="A11" s="1" t="s">
        <v>24</v>
      </c>
      <c r="C11" s="2">
        <v>2485</v>
      </c>
      <c r="D11" s="2">
        <v>2485</v>
      </c>
    </row>
    <row r="12" spans="1:4">
      <c r="A12" s="1" t="s">
        <v>6</v>
      </c>
      <c r="C12" s="9">
        <v>0</v>
      </c>
      <c r="D12" s="10">
        <v>100</v>
      </c>
    </row>
    <row r="14" spans="1:4">
      <c r="A14" s="1" t="s">
        <v>7</v>
      </c>
      <c r="C14" s="9">
        <f>SUM(C6:C12)</f>
        <v>3390</v>
      </c>
      <c r="D14" s="9">
        <f>SUM(D6:D12)</f>
        <v>9942.65</v>
      </c>
    </row>
    <row r="17" spans="1:4">
      <c r="A17" s="6" t="s">
        <v>8</v>
      </c>
    </row>
    <row r="18" spans="1:4">
      <c r="A18" s="1" t="s">
        <v>9</v>
      </c>
      <c r="C18" s="2">
        <v>143.97</v>
      </c>
      <c r="D18" s="2">
        <f>77.35+185.53-50+143.97</f>
        <v>356.85</v>
      </c>
    </row>
    <row r="19" spans="1:4">
      <c r="A19" s="1" t="s">
        <v>10</v>
      </c>
      <c r="C19" s="2">
        <v>701.03</v>
      </c>
      <c r="D19" s="2">
        <f>672.36+3533.93+701.03</f>
        <v>4907.32</v>
      </c>
    </row>
    <row r="20" spans="1:4">
      <c r="A20" s="1" t="s">
        <v>17</v>
      </c>
      <c r="B20" s="1" t="s">
        <v>16</v>
      </c>
      <c r="C20" s="2">
        <v>0</v>
      </c>
      <c r="D20" s="2">
        <v>176.59</v>
      </c>
    </row>
    <row r="21" spans="1:4">
      <c r="A21" s="1" t="s">
        <v>23</v>
      </c>
      <c r="C21" s="2">
        <v>280</v>
      </c>
      <c r="D21" s="2">
        <v>280</v>
      </c>
    </row>
    <row r="22" spans="1:4">
      <c r="A22" s="1" t="s">
        <v>25</v>
      </c>
      <c r="B22" s="1" t="s">
        <v>26</v>
      </c>
      <c r="C22" s="2">
        <v>570</v>
      </c>
      <c r="D22" s="2">
        <v>570</v>
      </c>
    </row>
    <row r="23" spans="1:4">
      <c r="A23" s="1" t="s">
        <v>20</v>
      </c>
      <c r="C23" s="2">
        <v>0</v>
      </c>
      <c r="D23" s="2">
        <v>3000</v>
      </c>
    </row>
    <row r="24" spans="1:4">
      <c r="A24" s="1" t="s">
        <v>18</v>
      </c>
      <c r="C24" s="9">
        <v>0</v>
      </c>
      <c r="D24" s="9">
        <v>44.79</v>
      </c>
    </row>
    <row r="26" spans="1:4">
      <c r="C26" s="9">
        <f>SUM(C18:C24)</f>
        <v>1695</v>
      </c>
      <c r="D26" s="9">
        <f>SUM(D18:D24)</f>
        <v>9335.5500000000011</v>
      </c>
    </row>
    <row r="28" spans="1:4">
      <c r="A28" s="6" t="s">
        <v>11</v>
      </c>
      <c r="C28" s="11">
        <f>SUM(C14-C26)</f>
        <v>1695</v>
      </c>
      <c r="D28" s="11">
        <f>SUM(D14-D26)</f>
        <v>607.09999999999854</v>
      </c>
    </row>
    <row r="30" spans="1:4">
      <c r="A30" s="1" t="s">
        <v>12</v>
      </c>
      <c r="C30" s="12">
        <v>8031.99</v>
      </c>
      <c r="D30" s="12">
        <v>9119.89</v>
      </c>
    </row>
    <row r="31" spans="1:4">
      <c r="A31" s="1" t="s">
        <v>13</v>
      </c>
      <c r="C31" s="9">
        <f>C28</f>
        <v>1695</v>
      </c>
      <c r="D31" s="9">
        <f>D28</f>
        <v>607.09999999999854</v>
      </c>
    </row>
    <row r="33" spans="1:4">
      <c r="A33" s="6" t="s">
        <v>14</v>
      </c>
      <c r="C33" s="11">
        <f>SUM(C30+C31)</f>
        <v>9726.99</v>
      </c>
      <c r="D33" s="11">
        <f>SUM(D30+D31)</f>
        <v>9726.989999999998</v>
      </c>
    </row>
    <row r="37" spans="1:4">
      <c r="A37" s="1" t="s">
        <v>15</v>
      </c>
      <c r="C37" s="13">
        <v>6</v>
      </c>
      <c r="D37" s="16">
        <v>45</v>
      </c>
    </row>
    <row r="39" spans="1:4">
      <c r="A39" s="1" t="s">
        <v>19</v>
      </c>
      <c r="D39" s="15">
        <f>D8</f>
        <v>3360</v>
      </c>
    </row>
    <row r="41" spans="1:4">
      <c r="A41" s="1" t="s">
        <v>27</v>
      </c>
      <c r="D41" s="14">
        <f>D23</f>
        <v>3000</v>
      </c>
    </row>
  </sheetData>
  <mergeCells count="2">
    <mergeCell ref="A1:C1"/>
    <mergeCell ref="A2:C2"/>
  </mergeCells>
  <phoneticPr fontId="5" type="noConversion"/>
  <pageMargins left="0.78749999999999998" right="0.78749999999999998" top="0.78749999999999998" bottom="0.88611111111111107" header="0.51180555555555551" footer="0.5118055555555555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3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4140625" defaultRowHeight="13.2"/>
  <sheetData/>
  <phoneticPr fontId="0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4140625" defaultRowHeight="13.2"/>
  <sheetData/>
  <phoneticPr fontId="0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March 2018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judib</dc:creator>
  <cp:lastModifiedBy>Sandra</cp:lastModifiedBy>
  <cp:lastPrinted>2018-04-01T17:42:37Z</cp:lastPrinted>
  <dcterms:created xsi:type="dcterms:W3CDTF">2018-02-04T15:31:57Z</dcterms:created>
  <dcterms:modified xsi:type="dcterms:W3CDTF">2018-08-09T18:40:57Z</dcterms:modified>
</cp:coreProperties>
</file>